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1" i="1" l="1"/>
  <c r="H24" i="1"/>
  <c r="H21" i="1" l="1"/>
  <c r="H20" i="1"/>
  <c r="H28" i="1" l="1"/>
  <c r="H16" i="1" l="1"/>
  <c r="H48" i="1" l="1"/>
  <c r="H27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<sst xmlns="http://schemas.openxmlformats.org/spreadsheetml/2006/main" count="48" uniqueCount="28">
  <si>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</si>
  <si>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</si>
  <si>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</si>
  <si>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</si>
  <si>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</si>
  <si>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</si>
  <si>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</si>
  <si>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</si>
  <si>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</si>
  <si>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</si>
  <si>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</si>
  <si>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</si>
  <si>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</si>
  <si>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</si>
  <si>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</si>
  <si>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</si>
  <si>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</si>
  <si>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</si>
  <si>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</si>
  <si>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</si>
  <si>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</si>
  <si>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</si>
  <si>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</si>
  <si>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</si>
  <si>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</si>
  <si>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Dana:27.03.2020.</t>
  </si>
  <si>
    <t>Dana 27.03.2020.godine Dom zdravlja Požarevac nije izvršio plaćanje prema dobavljačima:</t>
  </si>
  <si>
    <t>Primljena i neutrošena participacija od 27.03.2020.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</si>
</sst>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34" zoomScaleNormal="100" workbookViewId="0">
      <selection activeCell="H32" sqref="H32"/>
    </sheetView>
  </sheetViews>
  <sheetFormatPr defaultRowHeight="15" x14ac:dyDescent="0.25"/>
  <cols>
    <col min="1" max="1" width="3.42578125" hidden="1" customWidth="1"/>
    <col min="2" max="2" width="39.2851562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25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43917</v>
      </c>
      <c r="H12" s="23">
        <v>3488173.35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43917</v>
      </c>
      <c r="H13" s="3">
        <f>H14+H25-H32-H42</f>
        <v>3483467.6499999994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43917</v>
      </c>
      <c r="H14" s="4">
        <f>H15+H16+H17+H18+H19+H20+H21+H22+H23+H24</f>
        <v>2862321.1299999994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26">
        <f>1090000-1073023.88+1066750+1066750-1060769.85-16749.11</f>
        <v>1072957.1599999999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237759.49-28795.17+32806.01-32806.01+2126666.67+552345.45-552345.45+1446680.52+25419.58-25419.58-1279979.39+921614.95-157175.23-502465.81+20568.88+834262.85-854831.73-597534.19+791250-1305007.91</f>
        <v>1653013.9299999995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730625-706551.93+41650</f>
        <v>65723.069999999949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27</v>
      </c>
      <c r="C24" s="37"/>
      <c r="D24" s="37"/>
      <c r="E24" s="37"/>
      <c r="F24" s="38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+5550+16700+5800+11700+15200+4150+11250+5200+13700+3700+13850+4800+12100+4350-568200.27+14200+4050-1197-21370.84-2423+4350+14850-209400+12400+4900+6150+4000+950.12-5922.81+3200+3450+10551.6+3950+1900-3153+3200+1650+800+1950+3300+2150-24107.83+1600+2000+1550+1000+2200+1650</f>
        <v>70626.969999999987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43917</v>
      </c>
      <c r="H25" s="4">
        <f>H26+H27+H28+H29+H30+H31</f>
        <v>861154.12000000011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140000-131483.89+135083+135083-134077.84</f>
        <v>144604.26999999999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1758775.38-1036974.4+179666.67-200000-157432+359333.33-117850+9240-1200+359333.34-66400-52080-19092-481463.9-462769.9+111603+136666.66+136666.67-60000+189333.33-97854+94666.67</f>
        <v>582168.85000000009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27</v>
      </c>
      <c r="C31" s="37"/>
      <c r="D31" s="37"/>
      <c r="E31" s="37"/>
      <c r="F31" s="38"/>
      <c r="G31" s="2"/>
      <c r="H31" s="10">
        <f>10141+10865+11176+5588+23800+4555+5590+6790+815+4050+2715+8071+3579+1358+2795+32493</f>
        <v>134381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43917</v>
      </c>
      <c r="H32" s="5">
        <f>SUM(H33:H41)</f>
        <v>12792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12792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0" t="s">
        <v>21</v>
      </c>
      <c r="C42" s="31"/>
      <c r="D42" s="31"/>
      <c r="E42" s="31"/>
      <c r="F42" s="32"/>
      <c r="G42" s="17">
        <v>43917</v>
      </c>
      <c r="H42" s="5">
        <f>SUM(H43:H47)</f>
        <v>227215.6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227215.6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15</v>
      </c>
      <c r="C47" s="37"/>
      <c r="D47" s="37"/>
      <c r="E47" s="37"/>
      <c r="F47" s="38"/>
      <c r="G47" s="2"/>
      <c r="H47" s="3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43917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+271.8+18686.12+43.84-479247.37+12500+26427.99+0.71-38927.99+420907.28+244.67+16821.39+43.99-753.1-438017.32+11761.06+1463.74-0.23-13224.8</f>
        <v>4705.7000000003427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"/>
      <c r="H49" s="3">
        <v>0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3488173.3499999996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32:F32"/>
    <mergeCell ref="B29:F29"/>
    <mergeCell ref="B30:F30"/>
    <mergeCell ref="B27:F27"/>
    <mergeCell ref="B28:F28"/>
    <mergeCell ref="B25:F25"/>
    <mergeCell ref="B19:F19"/>
    <mergeCell ref="B20:F20"/>
    <mergeCell ref="B22:F22"/>
    <mergeCell ref="B21:F21"/>
    <mergeCell ref="B40:F40"/>
    <mergeCell ref="B41:F41"/>
    <mergeCell ref="B43:F43"/>
    <mergeCell ref="B33:F33"/>
    <mergeCell ref="B17:F17"/>
    <mergeCell ref="B37:F37"/>
    <mergeCell ref="B35:F35"/>
    <mergeCell ref="B36:F36"/>
    <mergeCell ref="B38:F38"/>
    <mergeCell ref="B39:F39"/>
    <mergeCell ref="B24:F24"/>
    <mergeCell ref="B23:F23"/>
    <mergeCell ref="B26:F26"/>
    <mergeCell ref="B18:F18"/>
    <mergeCell ref="B34:F34"/>
    <mergeCell ref="B31:F31"/>
    <mergeCell ref="K11:O11"/>
    <mergeCell ref="B13:F13"/>
    <mergeCell ref="B12:F12"/>
    <mergeCell ref="B14:F14"/>
    <mergeCell ref="B11:F11"/>
    <mergeCell ref="B16:F16"/>
    <mergeCell ref="B15:F15"/>
    <mergeCell ref="C2:G2"/>
    <mergeCell ref="B4:D4"/>
    <mergeCell ref="B5:D5"/>
    <mergeCell ref="B6:D6"/>
    <mergeCell ref="B8:H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2020-03-30T06:07:38Z</dcterms:modified>
</cp:coreProperties>
</file>